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78 NPO\1 výzva\"/>
    </mc:Choice>
  </mc:AlternateContent>
  <xr:revisionPtr revIDLastSave="0" documentId="13_ncr:1_{2712F402-0BCC-4388-9694-E3AA07E597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1" i="1" s="1"/>
  <c r="P7" i="1"/>
  <c r="Q11" i="1" s="1"/>
  <c r="T7" i="1" l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<sst xmlns="http://schemas.openxmlformats.org/spreadsheetml/2006/main" count="44" uniqueCount="42">
  <si>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</si>
  <si>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</si>
  <si>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</si>
  <si>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</si>
  <si>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</si>
  <si>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</si>
  <si>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</si>
  <si>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</si>
  <si>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</si>
  <si>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</si>
  <si>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</si>
  <si>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</si>
  <si>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</si>
  <si>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</si>
  <si>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</si>
  <si>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</si>
  <si>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</si>
  <si>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</si>
  <si>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</si>
  <si>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</si>
  <si>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</si>
  <si>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</si>
  <si>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</si>
  <si>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</si>
  <si>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</si>
  <si>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</si>
  <si>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</si>
  <si>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</si>
  <si>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</si>
  <si>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</si>
  <si>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</si>
  <si>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>Termín dodání</t>
  </si>
  <si>
    <t xml:space="preserve">Národní plán obnovy pro oblast vysokých škol
pro roky 2022–2024
Název projektu: Digitalizace a rozvoj flexibilních forem vzdělávání na ZČU - DIGIFLEX
Číslo projektu: NPO_ZČU_MSMT-16584/2022
</t>
  </si>
  <si>
    <t>sada</t>
  </si>
  <si>
    <t>Dodání a fakturace do konce roku 2023, tj. do 31.12.2023.</t>
  </si>
  <si>
    <t>NE</t>
  </si>
  <si>
    <t>Příloha č. 2 Kupní smlouvy - technická specifikace
Audiovizuální technika (II.) 078 - 2022</t>
  </si>
  <si>
    <t>4K videokamera s příslušenstvím (stativ, 2ks pamětová karta)</t>
  </si>
  <si>
    <t>Dodání a fakturace do konce roku 2023.</t>
  </si>
  <si>
    <t>Ing. Vladimír Nový,
Tel.: 606 050 827</t>
  </si>
  <si>
    <t>Univerzitní 20,
301 00 Plzeň,
Centrum informatizace a výpočetní techniky,
místnost UI 320</t>
  </si>
  <si>
    <r>
      <t xml:space="preserve">4K videokamera s příslušenstvím je set kamery, dvou paměťových karet a stativu pro snímání webinářů, on-line přenosů a k tvorbě výukových programů. 
Kameru je možné připojit přímo do sítě a bez dalšího vybavení streamovat.
</t>
    </r>
    <r>
      <rPr>
        <b/>
        <sz val="11"/>
        <rFont val="Calibri"/>
        <family val="2"/>
        <charset val="238"/>
        <scheme val="minor"/>
      </rPr>
      <t>Požadovaná specifikace: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1 ks 4K-kamera:</t>
    </r>
    <r>
      <rPr>
        <sz val="11"/>
        <rFont val="Calibri"/>
        <family val="2"/>
        <charset val="238"/>
        <scheme val="minor"/>
      </rPr>
      <t xml:space="preserve">
    • velikost snímače kamery min. 1“, 15 Mpixelů
    • rozlišení min. 4K60p
    • optika min. 20x zoom od 24,5 mm
    • záznam na SD karty, duální slot
    • výstup HDMI a 3G SDI
    • XLR pro připojení mikrofonů
    • streaming po rozhraní Ethernet nebo pomocí 5G telefonu, rozlišení min. 1920x1080
    • podpora protokolů RTSP/RTP/RTMP/RTMPS
    • záznam min. 4K 10bit se vzorkováním 4:2:2
    • opticko elektronická pětiosá stabilizace obrazu
    • Face detection pro ostření
    • HDR podpora, dynamický rozsah min. 13 eV
    • Manuální prstence pro Zoom, ostření a clonu
    • ND filtry min. 1/64
    • Kompresní metody: MOV(HEVC)/MP4(HEVC): H.265/MPEG-4 HEVC Main10 Profile 
       MOV, MP4: H.264/MPEG-4 AVC High Profile 
       AVCHD: H.264/MPEG-4 AVC High Profile
    • Nejvyšší datový tok min. 200Mbps
    • Integrovaný stereomikrofon
    • TC IN/OUT přes BNC
    • Hmotnost min. 2 kg
</t>
    </r>
    <r>
      <rPr>
        <b/>
        <sz val="11"/>
        <rFont val="Calibri"/>
        <family val="2"/>
        <charset val="238"/>
        <scheme val="minor"/>
      </rPr>
      <t>2 ks SD karta pro kameru:</t>
    </r>
    <r>
      <rPr>
        <sz val="11"/>
        <rFont val="Calibri"/>
        <family val="2"/>
        <charset val="238"/>
        <scheme val="minor"/>
      </rPr>
      <t xml:space="preserve">
     • Karta kompatibilní s kamerou
     • Kapacita min. 128GB
     • Zápis min. 200 MB/s
</t>
    </r>
    <r>
      <rPr>
        <b/>
        <sz val="11"/>
        <rFont val="Calibri"/>
        <family val="2"/>
        <charset val="238"/>
        <scheme val="minor"/>
      </rPr>
      <t>1 ks stativ:</t>
    </r>
    <r>
      <rPr>
        <sz val="11"/>
        <rFont val="Calibri"/>
        <family val="2"/>
        <charset val="238"/>
        <scheme val="minor"/>
      </rPr>
      <t xml:space="preserve">
     • nohy hliníkové dvoustupňové s hliníkovou miskou 100 mm
     • Složená výška nohou max. 70 cm
     • Rozložená výška nohou min. 155 cm
     • Hmotnost nohou max. 3,55 kg
     • Nosnost nohou min. 25 kg
     • Fluidní videohlava
     • plochý držák základny se standardním závitem 3/8
     • Nosnost min. 12 kg
     • Kontinuální systém protizávaží min. od 4 kg do 12 kg
     • Podsvícená vodováha
     • Rychloupínání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</si>
</sst>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7" fillId="0" borderId="0"/>
  </cellStyleXfs>
  <cellXfs count="9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49" fontId="14" fillId="3" borderId="11" xfId="0" applyNumberFormat="1" applyFont="1" applyFill="1" applyBorder="1" applyAlignment="1">
      <alignment horizontal="center" vertical="center" wrapText="1"/>
    </xf>
    <xf numFmtId="49" fontId="14" fillId="3" borderId="7" xfId="0" applyNumberFormat="1" applyFont="1" applyFill="1" applyBorder="1" applyAlignment="1">
      <alignment horizontal="center" vertical="center" wrapText="1"/>
    </xf>
    <xf numFmtId="164" fontId="9" fillId="3" borderId="11" xfId="0" applyNumberFormat="1" applyFont="1" applyFill="1" applyBorder="1" applyAlignment="1">
      <alignment horizontal="right" vertical="center" indent="1"/>
    </xf>
    <xf numFmtId="164" fontId="9" fillId="3" borderId="7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0" fillId="0" borderId="9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left" vertical="center" wrapText="1" indent="1"/>
    </xf>
    <xf numFmtId="0" fontId="9" fillId="3" borderId="7" xfId="0" applyFont="1" applyFill="1" applyBorder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7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8"/>
  <sheetViews>
    <sheetView tabSelected="1" topLeftCell="G1" zoomScale="64" zoomScaleNormal="64" workbookViewId="0">
      <selection activeCell="Q7" sqref="Q7:Q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.85546875" style="1" customWidth="1"/>
    <col min="4" max="4" width="10.7109375" style="2" customWidth="1"/>
    <col min="5" max="5" width="10.28515625" style="3" customWidth="1"/>
    <col min="6" max="6" width="159.28515625" style="1" customWidth="1"/>
    <col min="7" max="7" width="27.85546875" style="1" customWidth="1"/>
    <col min="8" max="8" width="22.140625" style="1" customWidth="1"/>
    <col min="9" max="9" width="24.140625" style="1" customWidth="1"/>
    <col min="10" max="10" width="16.5703125" style="1" customWidth="1"/>
    <col min="11" max="11" width="49.5703125" customWidth="1"/>
    <col min="12" max="12" width="28" customWidth="1"/>
    <col min="13" max="13" width="21.5703125" customWidth="1"/>
    <col min="14" max="14" width="35.140625" style="1" customWidth="1"/>
    <col min="15" max="15" width="28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19.7109375" bestFit="1" customWidth="1"/>
    <col min="21" max="21" width="11.5703125" hidden="1" customWidth="1"/>
    <col min="22" max="22" width="27.85546875" style="4" customWidth="1"/>
  </cols>
  <sheetData>
    <row r="1" spans="1:22" s="5" customFormat="1" ht="42.6" customHeight="1" x14ac:dyDescent="0.25">
      <c r="B1" s="71" t="s">
        <v>36</v>
      </c>
      <c r="C1" s="71"/>
      <c r="D1" s="71"/>
      <c r="E1" s="71"/>
      <c r="F1" s="1"/>
      <c r="G1" s="1"/>
      <c r="H1" s="1"/>
      <c r="I1" s="1"/>
      <c r="J1" s="1"/>
      <c r="N1" s="1"/>
      <c r="O1" s="1"/>
      <c r="P1" s="1"/>
      <c r="V1" s="4"/>
    </row>
    <row r="2" spans="1:22" s="5" customFormat="1" ht="18.75" x14ac:dyDescent="0.25">
      <c r="D2" s="12"/>
      <c r="E2" s="6"/>
      <c r="F2" s="7"/>
      <c r="G2" s="7"/>
      <c r="H2" s="7"/>
      <c r="J2" s="8"/>
      <c r="N2" s="37"/>
      <c r="O2" s="7"/>
      <c r="P2" s="7"/>
      <c r="Q2" s="7"/>
      <c r="R2" s="7"/>
      <c r="T2" s="9"/>
      <c r="U2" s="10"/>
      <c r="V2" s="11"/>
    </row>
    <row r="3" spans="1:22" s="5" customFormat="1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  <c r="V3" s="4"/>
    </row>
    <row r="4" spans="1:22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  <c r="V4" s="4"/>
    </row>
    <row r="5" spans="1:22" s="5" customFormat="1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s="5" customFormat="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5" t="s">
        <v>5</v>
      </c>
      <c r="H6" s="43" t="s">
        <v>27</v>
      </c>
      <c r="I6" s="35" t="s">
        <v>16</v>
      </c>
      <c r="J6" s="35" t="s">
        <v>17</v>
      </c>
      <c r="K6" s="24" t="s">
        <v>29</v>
      </c>
      <c r="L6" s="35" t="s">
        <v>18</v>
      </c>
      <c r="M6" s="39" t="s">
        <v>19</v>
      </c>
      <c r="N6" s="35" t="s">
        <v>20</v>
      </c>
      <c r="O6" s="24" t="s">
        <v>31</v>
      </c>
      <c r="P6" s="35" t="s">
        <v>21</v>
      </c>
      <c r="Q6" s="24" t="s">
        <v>6</v>
      </c>
      <c r="R6" s="25" t="s">
        <v>7</v>
      </c>
      <c r="S6" s="44" t="s">
        <v>8</v>
      </c>
      <c r="T6" s="44" t="s">
        <v>9</v>
      </c>
      <c r="U6" s="35" t="s">
        <v>22</v>
      </c>
      <c r="V6" s="35" t="s">
        <v>23</v>
      </c>
    </row>
    <row r="7" spans="1:22" s="5" customFormat="1" ht="308.25" customHeight="1" thickTop="1" x14ac:dyDescent="0.25">
      <c r="A7" s="26"/>
      <c r="B7" s="82">
        <v>1</v>
      </c>
      <c r="C7" s="84" t="s">
        <v>37</v>
      </c>
      <c r="D7" s="85">
        <v>1</v>
      </c>
      <c r="E7" s="48" t="s">
        <v>33</v>
      </c>
      <c r="F7" s="80" t="s">
        <v>41</v>
      </c>
      <c r="G7" s="92"/>
      <c r="H7" s="72" t="s">
        <v>35</v>
      </c>
      <c r="I7" s="74" t="s">
        <v>30</v>
      </c>
      <c r="J7" s="76" t="s">
        <v>28</v>
      </c>
      <c r="K7" s="78" t="s">
        <v>32</v>
      </c>
      <c r="L7" s="87" t="s">
        <v>38</v>
      </c>
      <c r="M7" s="84" t="s">
        <v>39</v>
      </c>
      <c r="N7" s="50" t="s">
        <v>40</v>
      </c>
      <c r="O7" s="52" t="s">
        <v>34</v>
      </c>
      <c r="P7" s="68">
        <f>D7*Q7</f>
        <v>97000</v>
      </c>
      <c r="Q7" s="54">
        <v>97000</v>
      </c>
      <c r="R7" s="90"/>
      <c r="S7" s="56">
        <f>D7*R7</f>
        <v>0</v>
      </c>
      <c r="T7" s="46" t="str">
        <f t="shared" ref="T7" si="0">IF(ISNUMBER(R7), IF(R7&gt;Q7,"NEVYHOVUJE","VYHOVUJE")," ")</f>
        <v xml:space="preserve"> </v>
      </c>
      <c r="U7" s="70"/>
      <c r="V7" s="48" t="s">
        <v>12</v>
      </c>
    </row>
    <row r="8" spans="1:22" s="5" customFormat="1" ht="409.6" customHeight="1" thickBot="1" x14ac:dyDescent="0.3">
      <c r="A8" s="26"/>
      <c r="B8" s="83"/>
      <c r="C8" s="75"/>
      <c r="D8" s="86"/>
      <c r="E8" s="49"/>
      <c r="F8" s="81"/>
      <c r="G8" s="93"/>
      <c r="H8" s="73"/>
      <c r="I8" s="75"/>
      <c r="J8" s="77"/>
      <c r="K8" s="79"/>
      <c r="L8" s="88"/>
      <c r="M8" s="89"/>
      <c r="N8" s="51"/>
      <c r="O8" s="53"/>
      <c r="P8" s="69"/>
      <c r="Q8" s="55"/>
      <c r="R8" s="91"/>
      <c r="S8" s="57"/>
      <c r="T8" s="47"/>
      <c r="U8" s="49"/>
      <c r="V8" s="49"/>
    </row>
    <row r="9" spans="1:22" ht="13.5" customHeight="1" thickTop="1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40"/>
      <c r="T9" s="5"/>
      <c r="U9" s="5"/>
    </row>
    <row r="10" spans="1:22" ht="49.5" customHeight="1" thickTop="1" thickBot="1" x14ac:dyDescent="0.3">
      <c r="A10" s="5"/>
      <c r="B10" s="63" t="s">
        <v>26</v>
      </c>
      <c r="C10" s="64"/>
      <c r="D10" s="64"/>
      <c r="E10" s="64"/>
      <c r="F10" s="64"/>
      <c r="G10" s="64"/>
      <c r="H10" s="41"/>
      <c r="I10" s="27"/>
      <c r="J10" s="27"/>
      <c r="K10" s="27"/>
      <c r="L10" s="28"/>
      <c r="M10" s="8"/>
      <c r="N10" s="8"/>
      <c r="O10" s="29"/>
      <c r="P10" s="29"/>
      <c r="Q10" s="30" t="s">
        <v>10</v>
      </c>
      <c r="R10" s="65" t="s">
        <v>11</v>
      </c>
      <c r="S10" s="66"/>
      <c r="T10" s="67"/>
      <c r="U10" s="22"/>
      <c r="V10" s="31"/>
    </row>
    <row r="11" spans="1:22" ht="53.25" customHeight="1" thickTop="1" thickBot="1" x14ac:dyDescent="0.3">
      <c r="A11" s="5"/>
      <c r="B11" s="62" t="s">
        <v>24</v>
      </c>
      <c r="C11" s="62"/>
      <c r="D11" s="62"/>
      <c r="E11" s="62"/>
      <c r="F11" s="62"/>
      <c r="G11" s="62"/>
      <c r="H11" s="62"/>
      <c r="I11" s="32"/>
      <c r="L11" s="12"/>
      <c r="M11" s="12"/>
      <c r="N11" s="12"/>
      <c r="O11" s="33"/>
      <c r="P11" s="33"/>
      <c r="Q11" s="34">
        <f>SUM(P7:P7)</f>
        <v>97000</v>
      </c>
      <c r="R11" s="58">
        <f>SUM(S7:S7)</f>
        <v>0</v>
      </c>
      <c r="S11" s="59"/>
      <c r="T11" s="60"/>
      <c r="U11" s="5"/>
    </row>
    <row r="12" spans="1:22" ht="15.75" thickTop="1" x14ac:dyDescent="0.25">
      <c r="A12" s="5"/>
      <c r="B12" s="61" t="s">
        <v>25</v>
      </c>
      <c r="C12" s="61"/>
      <c r="D12" s="61"/>
      <c r="E12" s="61"/>
      <c r="F12" s="61"/>
      <c r="K12" s="5"/>
      <c r="L12" s="5"/>
      <c r="M12" s="5"/>
      <c r="Q12" s="5"/>
      <c r="R12" s="5"/>
      <c r="S12" s="5"/>
      <c r="T12" s="5"/>
      <c r="U12" s="5"/>
    </row>
    <row r="13" spans="1:22" ht="14.25" customHeight="1" x14ac:dyDescent="0.25">
      <c r="A13" s="5"/>
      <c r="K13" s="5"/>
      <c r="L13" s="5"/>
      <c r="M13" s="5"/>
      <c r="Q13" s="5"/>
      <c r="R13" s="5"/>
      <c r="S13" s="5"/>
      <c r="T13" s="5"/>
      <c r="U13" s="5"/>
    </row>
    <row r="14" spans="1:22" ht="14.25" customHeight="1" x14ac:dyDescent="0.25">
      <c r="A14" s="5"/>
      <c r="B14" s="5"/>
      <c r="K14" s="5"/>
      <c r="L14" s="5"/>
      <c r="M14" s="5"/>
      <c r="Q14" s="5"/>
      <c r="R14" s="5"/>
      <c r="S14" s="5"/>
      <c r="T14" s="5"/>
      <c r="U14" s="5"/>
    </row>
    <row r="15" spans="1:22" ht="14.25" customHeight="1" x14ac:dyDescent="0.25">
      <c r="A15" s="5"/>
      <c r="B15" s="5"/>
      <c r="K15" s="5"/>
      <c r="L15" s="5"/>
      <c r="M15" s="5"/>
      <c r="Q15" s="5"/>
      <c r="R15" s="5"/>
      <c r="S15" s="5"/>
      <c r="T15" s="5"/>
      <c r="U15" s="5"/>
    </row>
    <row r="16" spans="1:22" ht="14.25" customHeight="1" x14ac:dyDescent="0.25">
      <c r="A16" s="5"/>
      <c r="B16" s="5"/>
      <c r="K16" s="5"/>
      <c r="L16" s="5"/>
      <c r="M16" s="5"/>
      <c r="Q16" s="5"/>
      <c r="R16" s="5"/>
      <c r="S16" s="5"/>
      <c r="T16" s="5"/>
      <c r="U16" s="5"/>
    </row>
    <row r="17" spans="1:21" ht="14.25" customHeight="1" x14ac:dyDescent="0.25">
      <c r="A17" s="5"/>
      <c r="B17" s="5"/>
      <c r="K17" s="5"/>
      <c r="L17" s="5"/>
      <c r="M17" s="5"/>
      <c r="Q17" s="5"/>
      <c r="R17" s="5"/>
      <c r="S17" s="5"/>
      <c r="T17" s="5"/>
      <c r="U17" s="5"/>
    </row>
    <row r="18" spans="1:21" ht="14.25" customHeight="1" x14ac:dyDescent="0.25">
      <c r="A18" s="5"/>
      <c r="B18" s="5"/>
      <c r="K18" s="5"/>
      <c r="L18" s="5"/>
      <c r="M18" s="5"/>
      <c r="Q18" s="5"/>
      <c r="R18" s="5"/>
      <c r="S18" s="5"/>
      <c r="T18" s="5"/>
      <c r="U18" s="5"/>
    </row>
    <row r="19" spans="1:21" ht="14.25" customHeight="1" x14ac:dyDescent="0.25">
      <c r="A19" s="5"/>
      <c r="B19" s="5"/>
      <c r="K19" s="5"/>
      <c r="L19" s="5"/>
      <c r="M19" s="5"/>
      <c r="Q19" s="5"/>
      <c r="R19" s="5"/>
      <c r="S19" s="5"/>
      <c r="T19" s="5"/>
      <c r="U19" s="5"/>
    </row>
    <row r="20" spans="1:21" ht="14.25" customHeight="1" x14ac:dyDescent="0.25">
      <c r="A20" s="5"/>
      <c r="B20" s="5"/>
      <c r="K20" s="5"/>
      <c r="L20" s="5"/>
      <c r="M20" s="5"/>
      <c r="Q20" s="5"/>
      <c r="R20" s="5"/>
      <c r="S20" s="5"/>
      <c r="T20" s="5"/>
      <c r="U20" s="5"/>
    </row>
    <row r="21" spans="1:21" ht="14.25" customHeight="1" x14ac:dyDescent="0.25">
      <c r="A21" s="5"/>
      <c r="B21" s="5"/>
      <c r="K21" s="5"/>
      <c r="L21" s="5"/>
      <c r="M21" s="5"/>
      <c r="Q21" s="5"/>
      <c r="R21" s="5"/>
      <c r="S21" s="5"/>
      <c r="T21" s="5"/>
      <c r="U21" s="5"/>
    </row>
    <row r="22" spans="1:21" ht="14.25" customHeight="1" x14ac:dyDescent="0.25">
      <c r="A22" s="5"/>
      <c r="B22" s="5"/>
      <c r="K22" s="5"/>
      <c r="L22" s="5"/>
      <c r="M22" s="5"/>
      <c r="Q22" s="5"/>
      <c r="R22" s="5"/>
      <c r="S22" s="5"/>
      <c r="T22" s="5"/>
      <c r="U22" s="5"/>
    </row>
    <row r="23" spans="1:21" ht="14.25" customHeight="1" x14ac:dyDescent="0.25">
      <c r="A23" s="5"/>
      <c r="B23" s="5"/>
      <c r="K23" s="5"/>
      <c r="L23" s="5"/>
      <c r="M23" s="5"/>
      <c r="Q23" s="5"/>
      <c r="R23" s="5"/>
      <c r="S23" s="5"/>
      <c r="T23" s="5"/>
      <c r="U23" s="5"/>
    </row>
    <row r="24" spans="1:21" ht="14.25" customHeight="1" x14ac:dyDescent="0.25">
      <c r="A24" s="5"/>
      <c r="B24" s="5"/>
      <c r="K24" s="5"/>
      <c r="L24" s="5"/>
      <c r="M24" s="5"/>
      <c r="Q24" s="5"/>
      <c r="R24" s="5"/>
      <c r="S24" s="5"/>
      <c r="T24" s="5"/>
      <c r="U24" s="5"/>
    </row>
    <row r="25" spans="1:21" ht="14.25" customHeight="1" x14ac:dyDescent="0.25">
      <c r="A25" s="5"/>
      <c r="B25" s="5"/>
      <c r="K25" s="5"/>
      <c r="L25" s="5"/>
      <c r="M25" s="5"/>
      <c r="Q25" s="5"/>
      <c r="R25" s="5"/>
      <c r="S25" s="5"/>
      <c r="T25" s="5"/>
      <c r="U25" s="5"/>
    </row>
    <row r="26" spans="1:21" ht="14.25" customHeight="1" x14ac:dyDescent="0.25">
      <c r="A26" s="5"/>
      <c r="B26" s="5"/>
      <c r="K26" s="5"/>
      <c r="L26" s="5"/>
      <c r="M26" s="5"/>
      <c r="Q26" s="5"/>
      <c r="R26" s="5"/>
      <c r="S26" s="5"/>
      <c r="T26" s="5"/>
      <c r="U26" s="5"/>
    </row>
    <row r="27" spans="1:21" ht="14.25" customHeight="1" x14ac:dyDescent="0.25">
      <c r="A27" s="5"/>
      <c r="B27" s="5"/>
      <c r="K27" s="5"/>
      <c r="L27" s="5"/>
      <c r="M27" s="5"/>
      <c r="Q27" s="5"/>
      <c r="R27" s="5"/>
      <c r="S27" s="5"/>
      <c r="T27" s="5"/>
      <c r="U27" s="5"/>
    </row>
    <row r="28" spans="1:21" ht="14.25" customHeight="1" x14ac:dyDescent="0.25">
      <c r="A28" s="5"/>
      <c r="B28" s="5"/>
      <c r="K28" s="5"/>
      <c r="L28" s="5"/>
      <c r="M28" s="5"/>
      <c r="Q28" s="5"/>
      <c r="R28" s="5"/>
      <c r="S28" s="5"/>
      <c r="T28" s="5"/>
      <c r="U28" s="5"/>
    </row>
    <row r="29" spans="1:21" ht="14.25" customHeight="1" x14ac:dyDescent="0.25">
      <c r="A29" s="5"/>
      <c r="B29" s="5"/>
      <c r="K29" s="5"/>
      <c r="L29" s="5"/>
      <c r="M29" s="5"/>
      <c r="Q29" s="5"/>
      <c r="R29" s="5"/>
      <c r="S29" s="5"/>
      <c r="T29" s="5"/>
      <c r="U29" s="5"/>
    </row>
    <row r="30" spans="1:21" ht="14.25" customHeight="1" x14ac:dyDescent="0.25">
      <c r="B30" s="5"/>
      <c r="K30" s="5"/>
      <c r="L30" s="5"/>
      <c r="M30" s="5"/>
      <c r="Q30" s="5"/>
      <c r="R30" s="5"/>
      <c r="S30" s="5"/>
      <c r="T30" s="5"/>
      <c r="U30" s="5"/>
    </row>
    <row r="31" spans="1:21" ht="14.25" customHeight="1" x14ac:dyDescent="0.25">
      <c r="B31" s="5"/>
      <c r="K31" s="5"/>
      <c r="L31" s="5"/>
      <c r="M31" s="5"/>
      <c r="Q31" s="5"/>
      <c r="R31" s="5"/>
      <c r="S31" s="5"/>
      <c r="T31" s="5"/>
      <c r="U31" s="5"/>
    </row>
    <row r="32" spans="1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a+ANEHQ9QhKOYLN95hbXMiRTP5/sPM+7iEN29725bO8wegkgX/C9JnSH27MzBfGskYFb0t0NfRPe6ts3XtE5eQ==" saltValue="X4j0uJI/elLdjcVbY4eC7g==" spinCount="100000" sheet="1" objects="1" scenarios="1"/>
  <mergeCells count="27">
    <mergeCell ref="L7:L8"/>
    <mergeCell ref="M7:M8"/>
    <mergeCell ref="K7:K8"/>
    <mergeCell ref="F7:F8"/>
    <mergeCell ref="B7:B8"/>
    <mergeCell ref="C7:C8"/>
    <mergeCell ref="D7:D8"/>
    <mergeCell ref="E7:E8"/>
    <mergeCell ref="B1:E1"/>
    <mergeCell ref="G7:G8"/>
    <mergeCell ref="H7:H8"/>
    <mergeCell ref="I7:I8"/>
    <mergeCell ref="J7:J8"/>
    <mergeCell ref="R11:T11"/>
    <mergeCell ref="B12:F12"/>
    <mergeCell ref="B11:H11"/>
    <mergeCell ref="B10:G10"/>
    <mergeCell ref="R10:T10"/>
    <mergeCell ref="T7:T8"/>
    <mergeCell ref="V7:V8"/>
    <mergeCell ref="N7:N8"/>
    <mergeCell ref="O7:O8"/>
    <mergeCell ref="Q7:Q8"/>
    <mergeCell ref="R7:R8"/>
    <mergeCell ref="S7:S8"/>
    <mergeCell ref="P7:P8"/>
    <mergeCell ref="U7:U8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0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2022-11-29T07:27:06Z</cp:lastPrinted>
  <dcterms:created xsi:type="dcterms:W3CDTF">2014-03-05T12:43:32Z</dcterms:created>
  <dcterms:modified xsi:type="dcterms:W3CDTF">2022-11-29T11:35:31Z</dcterms:modified>
</cp:coreProperties>
</file>